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1" i="1"/>
  <c r="G20"/>
  <c r="G19"/>
  <c r="G18"/>
  <c r="G17"/>
  <c r="G16"/>
  <c r="G15"/>
  <c r="C14"/>
  <c r="C13"/>
  <c r="C12"/>
  <c r="G11"/>
  <c r="C10"/>
  <c r="C9"/>
  <c r="C8"/>
  <c r="C7"/>
  <c r="G6"/>
  <c r="G5"/>
</calcChain>
</file>

<file path=xl/sharedStrings.xml><?xml version="1.0" encoding="utf-8"?>
<sst xmlns="http://schemas.openxmlformats.org/spreadsheetml/2006/main" count="41" uniqueCount="27">
  <si>
    <t xml:space="preserve">        План работ по содержанию и текущему ремонту дома №9 по ул.Октябрьская на 2025 год.</t>
  </si>
  <si>
    <t>Адрес</t>
  </si>
  <si>
    <t>работа (услуга)</t>
  </si>
  <si>
    <t>цена за ед.</t>
  </si>
  <si>
    <t>ед.изм.</t>
  </si>
  <si>
    <t>объем</t>
  </si>
  <si>
    <t>кол-во</t>
  </si>
  <si>
    <t>стоимость</t>
  </si>
  <si>
    <t>Октябрьская,9</t>
  </si>
  <si>
    <t>Техническое обслуживание общедомового оборудования</t>
  </si>
  <si>
    <t>руб/м2 в мес.</t>
  </si>
  <si>
    <t>Содержание систем вентиляции и дымоудаления</t>
  </si>
  <si>
    <t>1в/к</t>
  </si>
  <si>
    <t>Уборка земельного участка в теплый период года</t>
  </si>
  <si>
    <t>Уборка земельного участка в холодный период года</t>
  </si>
  <si>
    <t>Работы по обеспечению вывоза бытовых отходов</t>
  </si>
  <si>
    <t>Устранение аварий на внутридомовых инженерных системах</t>
  </si>
  <si>
    <t>Выполнение заявок населения</t>
  </si>
  <si>
    <t>Диспетчерское обслуживание</t>
  </si>
  <si>
    <t>Уборка лестничных клеток</t>
  </si>
  <si>
    <t>Услуги и работы по управлению многоквартирным домом</t>
  </si>
  <si>
    <t>Ремонт системы электроснабжения</t>
  </si>
  <si>
    <t>Ремонт системы теплоснабжения</t>
  </si>
  <si>
    <t>Ремонт системы водоотведения</t>
  </si>
  <si>
    <t>Ремонт системы холодного водоснабжения</t>
  </si>
  <si>
    <t>Общестроительные работы</t>
  </si>
  <si>
    <t>Работы по благоустройству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</si>
</sst>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17" fontId="0" fillId="0" borderId="1" xfId="0" applyNumberFormat="1" applyBorder="1"/>
    <xf numFmtId="2" fontId="0" fillId="0" borderId="1" xfId="0" applyNumberFormat="1" applyFill="1" applyBorder="1"/>
    <xf numFmtId="2" fontId="0" fillId="0" borderId="1" xfId="0" applyNumberFormat="1" applyBorder="1"/>
    <xf numFmtId="0" fontId="0" fillId="0" borderId="1" xfId="0" applyFill="1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1"/>
  <sheetViews>
    <sheetView tabSelected="1" workbookViewId="0">
      <selection activeCell="E1" sqref="E1"/>
    </sheetView>
  </sheetViews>
  <sheetFormatPr defaultRowHeight="14.4"/>
  <cols>
    <col min="1" max="1" width="12.6640625" customWidth="1"/>
    <col min="2" max="2" width="54.77734375" customWidth="1"/>
    <col min="3" max="3" width="10.21875" customWidth="1"/>
    <col min="4" max="4" width="12.77734375" customWidth="1"/>
    <col min="5" max="5" width="7.33203125" customWidth="1"/>
    <col min="6" max="6" width="6.109375" customWidth="1"/>
    <col min="7" max="7" width="9.6640625" customWidth="1"/>
    <col min="8" max="8" width="8.44140625" customWidth="1"/>
    <col min="9" max="9" width="8.21875" customWidth="1"/>
    <col min="10" max="11" width="8.109375" customWidth="1"/>
    <col min="12" max="12" width="8.33203125" customWidth="1"/>
    <col min="13" max="13" width="7.88671875" customWidth="1"/>
    <col min="14" max="14" width="8.21875" customWidth="1"/>
    <col min="15" max="16" width="8.109375" customWidth="1"/>
    <col min="17" max="17" width="7.88671875" customWidth="1"/>
    <col min="18" max="19" width="8" customWidth="1"/>
  </cols>
  <sheetData>
    <row r="2" spans="1:19">
      <c r="A2" s="1" t="s">
        <v>0</v>
      </c>
      <c r="B2" s="1"/>
      <c r="C2" s="1"/>
      <c r="D2" s="1"/>
      <c r="E2" s="1"/>
      <c r="F2" s="1"/>
    </row>
    <row r="4" spans="1:19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3">
        <v>45658</v>
      </c>
      <c r="I4" s="3">
        <v>45689</v>
      </c>
      <c r="J4" s="3">
        <v>45717</v>
      </c>
      <c r="K4" s="3">
        <v>45748</v>
      </c>
      <c r="L4" s="3">
        <v>45778</v>
      </c>
      <c r="M4" s="3">
        <v>45809</v>
      </c>
      <c r="N4" s="3">
        <v>45839</v>
      </c>
      <c r="O4" s="3">
        <v>45870</v>
      </c>
      <c r="P4" s="3">
        <v>45901</v>
      </c>
      <c r="Q4" s="3">
        <v>45931</v>
      </c>
      <c r="R4" s="3">
        <v>45962</v>
      </c>
      <c r="S4" s="3">
        <v>45992</v>
      </c>
    </row>
    <row r="5" spans="1:19">
      <c r="A5" s="2" t="s">
        <v>8</v>
      </c>
      <c r="B5" s="2" t="s">
        <v>9</v>
      </c>
      <c r="C5" s="4">
        <v>5.2</v>
      </c>
      <c r="D5" s="2" t="s">
        <v>10</v>
      </c>
      <c r="E5" s="2">
        <v>609.62</v>
      </c>
      <c r="F5" s="2">
        <v>12</v>
      </c>
      <c r="G5" s="5">
        <f>C5*E5*F5</f>
        <v>38040.288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</row>
    <row r="6" spans="1:19">
      <c r="A6" s="2"/>
      <c r="B6" s="2" t="s">
        <v>11</v>
      </c>
      <c r="C6" s="6">
        <v>9.1</v>
      </c>
      <c r="D6" s="2" t="s">
        <v>12</v>
      </c>
      <c r="E6" s="2">
        <v>8</v>
      </c>
      <c r="F6" s="2">
        <v>2</v>
      </c>
      <c r="G6" s="5">
        <f>C6*E6*F6</f>
        <v>145.6</v>
      </c>
      <c r="H6" s="2"/>
      <c r="I6" s="2"/>
      <c r="J6" s="2"/>
      <c r="K6" s="2"/>
      <c r="L6" s="2">
        <v>1</v>
      </c>
      <c r="M6" s="2"/>
      <c r="N6" s="2"/>
      <c r="O6" s="2"/>
      <c r="P6" s="2">
        <v>1</v>
      </c>
      <c r="Q6" s="2"/>
      <c r="R6" s="2"/>
      <c r="S6" s="2"/>
    </row>
    <row r="7" spans="1:19">
      <c r="A7" s="2"/>
      <c r="B7" s="2" t="s">
        <v>13</v>
      </c>
      <c r="C7" s="4">
        <f>G7/12/E7</f>
        <v>2.8556040374878338</v>
      </c>
      <c r="D7" s="2" t="s">
        <v>10</v>
      </c>
      <c r="E7" s="2">
        <v>609.62</v>
      </c>
      <c r="F7" s="2">
        <v>6</v>
      </c>
      <c r="G7" s="5">
        <v>20890</v>
      </c>
      <c r="H7" s="2"/>
      <c r="I7" s="2"/>
      <c r="J7" s="2"/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/>
      <c r="R7" s="2"/>
      <c r="S7" s="2"/>
    </row>
    <row r="8" spans="1:19">
      <c r="A8" s="2"/>
      <c r="B8" s="2" t="s">
        <v>14</v>
      </c>
      <c r="C8" s="4">
        <f>G8/12/E8</f>
        <v>3.3736863401244488</v>
      </c>
      <c r="D8" s="2" t="s">
        <v>10</v>
      </c>
      <c r="E8" s="2">
        <v>609.62</v>
      </c>
      <c r="F8" s="2">
        <v>6</v>
      </c>
      <c r="G8" s="5">
        <v>24680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2">
        <v>1</v>
      </c>
      <c r="R8" s="2">
        <v>1</v>
      </c>
      <c r="S8" s="2">
        <v>1</v>
      </c>
    </row>
    <row r="9" spans="1:19">
      <c r="A9" s="2"/>
      <c r="B9" s="2" t="s">
        <v>15</v>
      </c>
      <c r="C9" s="4">
        <f>G9/F9/E9</f>
        <v>0.35035486587272946</v>
      </c>
      <c r="D9" s="2" t="s">
        <v>10</v>
      </c>
      <c r="E9" s="2">
        <v>609.62</v>
      </c>
      <c r="F9" s="2">
        <v>12</v>
      </c>
      <c r="G9" s="5">
        <v>2563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1</v>
      </c>
    </row>
    <row r="10" spans="1:19">
      <c r="A10" s="2"/>
      <c r="B10" s="2" t="s">
        <v>16</v>
      </c>
      <c r="C10" s="4">
        <f>G10/F10/E10</f>
        <v>1.3609570989578206</v>
      </c>
      <c r="D10" s="2" t="s">
        <v>10</v>
      </c>
      <c r="E10" s="2">
        <v>609.62</v>
      </c>
      <c r="F10" s="2">
        <v>12</v>
      </c>
      <c r="G10" s="5">
        <v>9956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1</v>
      </c>
      <c r="S10" s="2">
        <v>1</v>
      </c>
    </row>
    <row r="11" spans="1:19">
      <c r="A11" s="2"/>
      <c r="B11" s="2" t="s">
        <v>17</v>
      </c>
      <c r="C11" s="4">
        <v>0.2</v>
      </c>
      <c r="D11" s="2" t="s">
        <v>10</v>
      </c>
      <c r="E11" s="2">
        <v>609.62</v>
      </c>
      <c r="F11" s="2">
        <v>12</v>
      </c>
      <c r="G11" s="5">
        <f>C11*E11*F11</f>
        <v>1463.0880000000002</v>
      </c>
      <c r="H11" s="2">
        <v>1</v>
      </c>
      <c r="I11" s="2">
        <v>1</v>
      </c>
      <c r="J11" s="2">
        <v>1</v>
      </c>
      <c r="K11" s="2">
        <v>1</v>
      </c>
      <c r="L11" s="2">
        <v>1</v>
      </c>
      <c r="M11" s="2">
        <v>1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>
        <v>1</v>
      </c>
    </row>
    <row r="12" spans="1:19">
      <c r="A12" s="2"/>
      <c r="B12" s="2" t="s">
        <v>18</v>
      </c>
      <c r="C12" s="4">
        <f>G12/F12/E12</f>
        <v>0.14034972605885634</v>
      </c>
      <c r="D12" s="2" t="s">
        <v>10</v>
      </c>
      <c r="E12" s="2">
        <v>609.62</v>
      </c>
      <c r="F12" s="2">
        <v>12</v>
      </c>
      <c r="G12" s="5">
        <v>1026.72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1</v>
      </c>
      <c r="Q12" s="2">
        <v>1</v>
      </c>
      <c r="R12" s="2">
        <v>1</v>
      </c>
      <c r="S12" s="2">
        <v>1</v>
      </c>
    </row>
    <row r="13" spans="1:19">
      <c r="A13" s="2"/>
      <c r="B13" s="2" t="s">
        <v>19</v>
      </c>
      <c r="C13" s="4">
        <f>G13/F13/E13</f>
        <v>1.6250560458427654</v>
      </c>
      <c r="D13" s="2" t="s">
        <v>10</v>
      </c>
      <c r="E13" s="2">
        <v>609.62</v>
      </c>
      <c r="F13" s="2">
        <v>12</v>
      </c>
      <c r="G13" s="5">
        <v>11888</v>
      </c>
      <c r="H13" s="2">
        <v>1</v>
      </c>
      <c r="I13" s="2">
        <v>1</v>
      </c>
      <c r="J13" s="2">
        <v>1</v>
      </c>
      <c r="K13" s="2">
        <v>1</v>
      </c>
      <c r="L13" s="2">
        <v>1</v>
      </c>
      <c r="M13" s="2">
        <v>1</v>
      </c>
      <c r="N13" s="2">
        <v>1</v>
      </c>
      <c r="O13" s="2">
        <v>1</v>
      </c>
      <c r="P13" s="2">
        <v>1</v>
      </c>
      <c r="Q13" s="2">
        <v>1</v>
      </c>
      <c r="R13" s="2">
        <v>1</v>
      </c>
      <c r="S13" s="2">
        <v>1</v>
      </c>
    </row>
    <row r="14" spans="1:19">
      <c r="A14" s="2"/>
      <c r="B14" s="2" t="s">
        <v>20</v>
      </c>
      <c r="C14" s="4">
        <f>G14/F14/E14</f>
        <v>1.9133503931410825</v>
      </c>
      <c r="D14" s="2" t="s">
        <v>10</v>
      </c>
      <c r="E14" s="2">
        <v>609.62</v>
      </c>
      <c r="F14" s="2">
        <v>12</v>
      </c>
      <c r="G14" s="5">
        <v>13997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</row>
    <row r="15" spans="1:19">
      <c r="A15" s="2"/>
      <c r="B15" s="2" t="s">
        <v>21</v>
      </c>
      <c r="C15" s="4">
        <v>0.5</v>
      </c>
      <c r="D15" s="2" t="s">
        <v>10</v>
      </c>
      <c r="E15" s="2">
        <v>609.62</v>
      </c>
      <c r="F15" s="2">
        <v>12</v>
      </c>
      <c r="G15" s="5">
        <f t="shared" ref="G15:G20" si="0">C15*E15*F15</f>
        <v>3657.7200000000003</v>
      </c>
      <c r="H15" s="2">
        <v>1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</row>
    <row r="16" spans="1:19">
      <c r="A16" s="2"/>
      <c r="B16" s="2" t="s">
        <v>22</v>
      </c>
      <c r="C16" s="4">
        <v>2.2999999999999998</v>
      </c>
      <c r="D16" s="2" t="s">
        <v>10</v>
      </c>
      <c r="E16" s="2">
        <v>609.62</v>
      </c>
      <c r="F16" s="2">
        <v>12</v>
      </c>
      <c r="G16" s="5">
        <f t="shared" si="0"/>
        <v>16825.511999999999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1</v>
      </c>
    </row>
    <row r="17" spans="1:19">
      <c r="A17" s="2"/>
      <c r="B17" s="2" t="s">
        <v>23</v>
      </c>
      <c r="C17" s="4">
        <v>0.5</v>
      </c>
      <c r="D17" s="2" t="s">
        <v>10</v>
      </c>
      <c r="E17" s="2">
        <v>609.62</v>
      </c>
      <c r="F17" s="2">
        <v>12</v>
      </c>
      <c r="G17" s="5">
        <f t="shared" si="0"/>
        <v>3657.7200000000003</v>
      </c>
      <c r="H17" s="2">
        <v>1</v>
      </c>
      <c r="I17" s="2">
        <v>1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</row>
    <row r="18" spans="1:19">
      <c r="A18" s="2"/>
      <c r="B18" s="2" t="s">
        <v>24</v>
      </c>
      <c r="C18" s="4">
        <v>0.7</v>
      </c>
      <c r="D18" s="2" t="s">
        <v>10</v>
      </c>
      <c r="E18" s="2">
        <v>609.62</v>
      </c>
      <c r="F18" s="2">
        <v>12</v>
      </c>
      <c r="G18" s="5">
        <f t="shared" si="0"/>
        <v>5120.808</v>
      </c>
      <c r="H18" s="2">
        <v>1</v>
      </c>
      <c r="I18" s="2">
        <v>1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">
        <v>1</v>
      </c>
      <c r="Q18" s="2">
        <v>1</v>
      </c>
      <c r="R18" s="2">
        <v>1</v>
      </c>
      <c r="S18" s="2">
        <v>1</v>
      </c>
    </row>
    <row r="19" spans="1:19">
      <c r="A19" s="2"/>
      <c r="B19" s="2" t="s">
        <v>25</v>
      </c>
      <c r="C19" s="4">
        <v>0.1</v>
      </c>
      <c r="D19" s="2" t="s">
        <v>10</v>
      </c>
      <c r="E19" s="2">
        <v>609.62</v>
      </c>
      <c r="F19" s="2">
        <v>12</v>
      </c>
      <c r="G19" s="5">
        <f t="shared" si="0"/>
        <v>731.5440000000001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</row>
    <row r="20" spans="1:19">
      <c r="A20" s="2"/>
      <c r="B20" s="2" t="s">
        <v>26</v>
      </c>
      <c r="C20" s="4">
        <v>0.7</v>
      </c>
      <c r="D20" s="2" t="s">
        <v>10</v>
      </c>
      <c r="E20" s="2">
        <v>609.62</v>
      </c>
      <c r="F20" s="2">
        <v>12</v>
      </c>
      <c r="G20" s="5">
        <f t="shared" si="0"/>
        <v>5120.808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</row>
    <row r="21" spans="1:19">
      <c r="G21" s="4">
        <f>SUM(G5:G20)</f>
        <v>159763.80799999999</v>
      </c>
      <c r="H21" s="7"/>
    </row>
  </sheetData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2025-03-06T12:47:29Z</dcterms:modified>
</cp:coreProperties>
</file>